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activeTab="1"/>
  </bookViews>
  <sheets>
    <sheet name="工资表" sheetId="1" r:id="rId1"/>
    <sheet name="电子工资条发送" sheetId="2" r:id="rId2"/>
  </sheets>
  <calcPr calcId="144525"/>
</workbook>
</file>

<file path=xl/sharedStrings.xml><?xml version="1.0" encoding="utf-8"?>
<sst xmlns="http://schemas.openxmlformats.org/spreadsheetml/2006/main" count="21" uniqueCount="21">
  <si>
    <t>最简单工资表模板_含社保个税公式</t>
  </si>
  <si>
    <t>姓   名</t>
  </si>
  <si>
    <t>薪资</t>
  </si>
  <si>
    <t>补贴</t>
  </si>
  <si>
    <t>养老金8%</t>
  </si>
  <si>
    <t>医疗金2%</t>
  </si>
  <si>
    <t>失业金0.5%</t>
  </si>
  <si>
    <t>公积金7%</t>
  </si>
  <si>
    <t>小计</t>
  </si>
  <si>
    <t>应发工资</t>
  </si>
  <si>
    <t>个税</t>
  </si>
  <si>
    <t>上月尾差转入</t>
  </si>
  <si>
    <t>尾差转下月</t>
  </si>
  <si>
    <t>实发薪资</t>
  </si>
  <si>
    <t>手机号</t>
  </si>
  <si>
    <t>袁培风</t>
  </si>
  <si>
    <t>18980122886</t>
  </si>
  <si>
    <t xml:space="preserve"> </t>
  </si>
  <si>
    <t xml:space="preserve">小象工资条—Excel自动生成工资条，一键群发 </t>
  </si>
  <si>
    <t>了解更多：</t>
  </si>
  <si>
    <t>https://www.sxiaoxiang.com/1d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</si>
</sst>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</numFmts>
  <fonts count="32">
    <font>
      <sz val="11"/>
      <color indexed="8"/>
      <name val="宋体"/>
      <charset val="134"/>
    </font>
    <font>
      <b/>
      <sz val="14"/>
      <color rgb="FF333333"/>
      <name val="微软雅黑"/>
      <charset val="134"/>
    </font>
    <font>
      <u/>
      <sz val="14"/>
      <color rgb="FF008000"/>
      <name val="Times New Roman"/>
      <charset val="0"/>
    </font>
    <font>
      <b/>
      <sz val="14"/>
      <color rgb="FF008000"/>
      <name val="Times New Roman"/>
      <charset val="0"/>
    </font>
    <font>
      <b/>
      <sz val="14"/>
      <color rgb="FF339966"/>
      <name val="微软雅黑"/>
      <charset val="134"/>
    </font>
    <font>
      <u/>
      <sz val="11"/>
      <color rgb="FF0000FF"/>
      <name val="宋体"/>
      <charset val="0"/>
      <scheme val="minor"/>
    </font>
    <font>
      <b/>
      <sz val="14"/>
      <color theme="9" tint="-0.249977111117893"/>
      <name val="Times New Roman"/>
      <charset val="0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20" borderId="6" applyNumberFormat="0" applyFon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31" fillId="10" borderId="4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top"/>
    </xf>
    <xf numFmtId="0" fontId="4" fillId="3" borderId="0" xfId="0" applyFont="1" applyFill="1" applyAlignment="1">
      <alignment vertical="center"/>
    </xf>
    <xf numFmtId="0" fontId="5" fillId="3" borderId="0" xfId="10" applyFont="1" applyFill="1" applyAlignment="1" applyProtection="1">
      <alignment horizontal="left" vertical="center"/>
    </xf>
    <xf numFmtId="0" fontId="6" fillId="3" borderId="0" xfId="49" applyFont="1" applyFill="1" applyBorder="1" applyAlignment="1">
      <alignment horizontal="left" vertical="center"/>
    </xf>
    <xf numFmtId="0" fontId="7" fillId="3" borderId="0" xfId="0" applyFont="1" applyFill="1" applyAlignment="1"/>
    <xf numFmtId="0" fontId="0" fillId="0" borderId="0" xfId="0" applyFill="1">
      <alignment vertical="center"/>
    </xf>
    <xf numFmtId="0" fontId="8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3" fontId="9" fillId="3" borderId="1" xfId="0" applyNumberFormat="1" applyFont="1" applyFill="1" applyBorder="1" applyAlignment="1">
      <alignment vertical="center"/>
    </xf>
    <xf numFmtId="43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3" fontId="9" fillId="0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vertical="center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/>
    </xf>
    <xf numFmtId="43" fontId="11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vertical="center" shrinkToFit="1"/>
    </xf>
    <xf numFmtId="0" fontId="9" fillId="4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3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29845</xdr:colOff>
      <xdr:row>3</xdr:row>
      <xdr:rowOff>38100</xdr:rowOff>
    </xdr:from>
    <xdr:to>
      <xdr:col>11</xdr:col>
      <xdr:colOff>67310</xdr:colOff>
      <xdr:row>72</xdr:row>
      <xdr:rowOff>47625</xdr:rowOff>
    </xdr:to>
    <xdr:pic>
      <xdr:nvPicPr>
        <xdr:cNvPr id="2" name="图片 1" descr="小象工资条宣传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845" y="1187450"/>
          <a:ext cx="7981315" cy="1183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xiaoxiang.com/1d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R8" sqref="R8"/>
    </sheetView>
  </sheetViews>
  <sheetFormatPr defaultColWidth="9" defaultRowHeight="13.5"/>
  <cols>
    <col min="1" max="1" width="7.25" customWidth="1"/>
    <col min="2" max="2" width="9.625" customWidth="1"/>
    <col min="3" max="3" width="8.75" customWidth="1"/>
    <col min="8" max="8" width="10.25" customWidth="1"/>
    <col min="9" max="9" width="10.125" customWidth="1"/>
    <col min="11" max="11" width="9" hidden="1" customWidth="1"/>
    <col min="12" max="12" width="8.75" hidden="1" customWidth="1"/>
    <col min="13" max="13" width="10.25" customWidth="1"/>
    <col min="14" max="14" width="15" customWidth="1"/>
  </cols>
  <sheetData>
    <row r="1" ht="42.75" customHeight="1" spans="1:1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ht="17.45" customHeight="1" spans="1:14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7" t="s">
        <v>10</v>
      </c>
      <c r="K2" s="28" t="s">
        <v>11</v>
      </c>
      <c r="L2" s="28" t="s">
        <v>12</v>
      </c>
      <c r="M2" s="12" t="s">
        <v>13</v>
      </c>
      <c r="N2" s="12" t="s">
        <v>14</v>
      </c>
    </row>
    <row r="3" ht="20.45" customHeight="1" spans="1:14">
      <c r="A3" s="13" t="s">
        <v>15</v>
      </c>
      <c r="B3" s="13">
        <v>8000</v>
      </c>
      <c r="C3" s="13">
        <v>200</v>
      </c>
      <c r="D3" s="13">
        <f>B3*0.08</f>
        <v>640</v>
      </c>
      <c r="E3" s="13">
        <f>B3*0.02</f>
        <v>160</v>
      </c>
      <c r="F3" s="13">
        <f>B3*0.005</f>
        <v>40</v>
      </c>
      <c r="G3" s="14">
        <f>B3*0.07</f>
        <v>560</v>
      </c>
      <c r="H3" s="15">
        <f>D3+E3+F3+G3</f>
        <v>1400</v>
      </c>
      <c r="I3" s="15">
        <f>B3+C3-H3</f>
        <v>6800</v>
      </c>
      <c r="J3" s="29">
        <f>ROUND(MAX((I3-3500)*{0.03,0.1,0.2,0.25,0.3,0.35,0.45}-{0,105,555,1005,2755,5505,13505},0),2)</f>
        <v>225</v>
      </c>
      <c r="K3" s="30"/>
      <c r="L3" s="30"/>
      <c r="M3" s="15">
        <f>I3-J3</f>
        <v>6575</v>
      </c>
      <c r="N3" s="34" t="s">
        <v>16</v>
      </c>
    </row>
    <row r="4" ht="20.45" customHeight="1" spans="1:14">
      <c r="A4" s="16"/>
      <c r="B4" s="16"/>
      <c r="C4" s="17"/>
      <c r="D4" s="16"/>
      <c r="E4" s="16"/>
      <c r="F4" s="16"/>
      <c r="G4" s="18"/>
      <c r="H4" s="16"/>
      <c r="I4" s="16"/>
      <c r="J4" s="31"/>
      <c r="K4" s="17"/>
      <c r="L4" s="17"/>
      <c r="M4" s="16"/>
      <c r="N4" s="16"/>
    </row>
    <row r="5" ht="20.45" customHeight="1" spans="1:14">
      <c r="A5" s="16"/>
      <c r="B5" s="16"/>
      <c r="C5" s="17"/>
      <c r="D5" s="16"/>
      <c r="E5" s="16"/>
      <c r="F5" s="16"/>
      <c r="G5" s="16"/>
      <c r="H5" s="16"/>
      <c r="I5" s="16"/>
      <c r="J5" s="31"/>
      <c r="K5" s="17"/>
      <c r="L5" s="17"/>
      <c r="M5" s="16"/>
      <c r="N5" s="16"/>
    </row>
    <row r="6" s="10" customFormat="1" ht="20.45" customHeight="1" spans="1:14">
      <c r="A6" s="19"/>
      <c r="B6" s="19"/>
      <c r="C6" s="20"/>
      <c r="D6" s="19"/>
      <c r="E6" s="19"/>
      <c r="F6" s="19"/>
      <c r="G6" s="21"/>
      <c r="H6" s="19"/>
      <c r="I6" s="19"/>
      <c r="J6" s="31"/>
      <c r="K6" s="20"/>
      <c r="L6" s="20"/>
      <c r="M6" s="19"/>
      <c r="N6" s="19"/>
    </row>
    <row r="7" ht="20.45" customHeight="1" spans="1:14">
      <c r="A7" s="22"/>
      <c r="B7" s="16"/>
      <c r="C7" s="16"/>
      <c r="D7" s="16"/>
      <c r="E7" s="16"/>
      <c r="F7" s="16"/>
      <c r="G7" s="18"/>
      <c r="H7" s="18"/>
      <c r="I7" s="18"/>
      <c r="J7" s="31"/>
      <c r="K7" s="32"/>
      <c r="L7" s="17"/>
      <c r="M7" s="32"/>
      <c r="N7" s="16"/>
    </row>
    <row r="8" ht="20.45" customHeight="1" spans="1:14">
      <c r="A8" s="22"/>
      <c r="B8" s="16"/>
      <c r="C8" s="16"/>
      <c r="D8" s="16"/>
      <c r="E8" s="16"/>
      <c r="F8" s="16"/>
      <c r="G8" s="23"/>
      <c r="H8" s="23"/>
      <c r="I8" s="23"/>
      <c r="J8" s="31"/>
      <c r="K8" s="33"/>
      <c r="L8" s="17"/>
      <c r="M8" s="32"/>
      <c r="N8" s="16"/>
    </row>
    <row r="9" ht="20.45" customHeight="1" spans="1:14">
      <c r="A9" s="22"/>
      <c r="B9" s="16"/>
      <c r="C9" s="16"/>
      <c r="D9" s="16"/>
      <c r="E9" s="16"/>
      <c r="F9" s="16"/>
      <c r="G9" s="18"/>
      <c r="H9" s="23"/>
      <c r="I9" s="18"/>
      <c r="J9" s="31"/>
      <c r="K9" s="32"/>
      <c r="L9" s="17"/>
      <c r="M9" s="32"/>
      <c r="N9" s="16"/>
    </row>
    <row r="10" ht="20.45" customHeight="1" spans="1:14">
      <c r="A10" s="22"/>
      <c r="B10" s="16"/>
      <c r="C10" s="16"/>
      <c r="D10" s="16"/>
      <c r="E10" s="16"/>
      <c r="F10" s="16"/>
      <c r="G10" s="18"/>
      <c r="H10" s="16"/>
      <c r="I10" s="33"/>
      <c r="J10" s="31"/>
      <c r="K10" s="33"/>
      <c r="L10" s="17"/>
      <c r="M10" s="32"/>
      <c r="N10" s="16"/>
    </row>
    <row r="11" ht="20.45" customHeight="1" spans="1:14">
      <c r="A11" s="22"/>
      <c r="B11" s="16"/>
      <c r="C11" s="16"/>
      <c r="D11" s="16"/>
      <c r="E11" s="16"/>
      <c r="F11" s="16"/>
      <c r="G11" s="18"/>
      <c r="H11" s="16"/>
      <c r="I11" s="33"/>
      <c r="J11" s="31"/>
      <c r="K11" s="33"/>
      <c r="L11" s="17"/>
      <c r="M11" s="32"/>
      <c r="N11" s="16"/>
    </row>
    <row r="12" ht="20.45" customHeight="1" spans="1:14">
      <c r="A12" s="22"/>
      <c r="B12" s="16"/>
      <c r="C12" s="16"/>
      <c r="D12" s="23"/>
      <c r="E12" s="23"/>
      <c r="F12" s="23"/>
      <c r="G12" s="23"/>
      <c r="H12" s="23"/>
      <c r="I12" s="33"/>
      <c r="J12" s="31"/>
      <c r="K12" s="33"/>
      <c r="L12" s="17"/>
      <c r="M12" s="32"/>
      <c r="N12" s="16"/>
    </row>
    <row r="13" ht="20.45" customHeight="1" spans="1:14">
      <c r="A13" s="22"/>
      <c r="B13" s="16"/>
      <c r="C13" s="16"/>
      <c r="D13" s="23"/>
      <c r="E13" s="23"/>
      <c r="F13" s="23"/>
      <c r="G13" s="23"/>
      <c r="H13" s="23"/>
      <c r="I13" s="33"/>
      <c r="J13" s="31"/>
      <c r="K13" s="33"/>
      <c r="L13" s="17"/>
      <c r="M13" s="32"/>
      <c r="N13" s="16"/>
    </row>
    <row r="14" ht="20.45" customHeight="1" spans="1:14">
      <c r="A14" s="22"/>
      <c r="B14" s="16"/>
      <c r="C14" s="16"/>
      <c r="D14" s="23"/>
      <c r="E14" s="23"/>
      <c r="F14" s="23"/>
      <c r="G14" s="23"/>
      <c r="H14" s="23"/>
      <c r="I14" s="33"/>
      <c r="J14" s="31"/>
      <c r="K14" s="33"/>
      <c r="L14" s="17"/>
      <c r="M14" s="32"/>
      <c r="N14" s="16"/>
    </row>
    <row r="15" ht="20.45" customHeight="1" spans="1:14">
      <c r="A15" s="22"/>
      <c r="B15" s="16"/>
      <c r="C15" s="16"/>
      <c r="D15" s="23"/>
      <c r="E15" s="23"/>
      <c r="F15" s="23"/>
      <c r="G15" s="23"/>
      <c r="H15" s="23"/>
      <c r="I15" s="33"/>
      <c r="J15" s="31"/>
      <c r="K15" s="33"/>
      <c r="L15" s="17"/>
      <c r="M15" s="32"/>
      <c r="N15" s="16"/>
    </row>
    <row r="16" ht="20.45" customHeight="1" spans="1:14">
      <c r="A16" s="24"/>
      <c r="B16" s="16"/>
      <c r="C16" s="16"/>
      <c r="D16" s="23"/>
      <c r="E16" s="23"/>
      <c r="F16" s="23"/>
      <c r="G16" s="23"/>
      <c r="H16" s="23"/>
      <c r="I16" s="33"/>
      <c r="J16" s="31"/>
      <c r="K16" s="33"/>
      <c r="L16" s="17"/>
      <c r="M16" s="32"/>
      <c r="N16" s="16"/>
    </row>
    <row r="17" ht="20.45" customHeight="1" spans="1:14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24" spans="4:4">
      <c r="D24" t="s">
        <v>17</v>
      </c>
    </row>
  </sheetData>
  <mergeCells count="1">
    <mergeCell ref="A1:N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tabSelected="1" workbookViewId="0">
      <selection activeCell="V22" sqref="V22"/>
    </sheetView>
  </sheetViews>
  <sheetFormatPr defaultColWidth="9" defaultRowHeight="13.5"/>
  <cols>
    <col min="1" max="1" width="14.25" style="1" customWidth="1"/>
    <col min="2" max="16384" width="9" style="1"/>
  </cols>
  <sheetData>
    <row r="1" ht="38" customHeight="1" spans="1:14">
      <c r="A1" s="2" t="s">
        <v>18</v>
      </c>
      <c r="B1" s="3"/>
      <c r="C1" s="4"/>
      <c r="D1" s="4"/>
      <c r="E1" s="4"/>
      <c r="F1" s="5"/>
      <c r="G1" s="5"/>
      <c r="H1" s="5"/>
      <c r="I1" s="5"/>
      <c r="J1" s="9"/>
      <c r="K1" s="9"/>
      <c r="L1" s="9"/>
      <c r="M1" s="9"/>
      <c r="N1" s="9"/>
    </row>
    <row r="2" ht="39" customHeight="1" spans="1:14">
      <c r="A2" s="6" t="s">
        <v>19</v>
      </c>
      <c r="B2" s="7" t="s">
        <v>20</v>
      </c>
      <c r="C2" s="8"/>
      <c r="D2" s="8"/>
      <c r="E2" s="8"/>
      <c r="F2" s="8"/>
      <c r="G2" s="8"/>
      <c r="H2" s="8"/>
      <c r="I2" s="8"/>
      <c r="J2" s="9"/>
      <c r="K2" s="9"/>
      <c r="L2" s="9"/>
      <c r="M2" s="9"/>
      <c r="N2" s="9"/>
    </row>
    <row r="3" spans="1:1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</sheetData>
  <mergeCells count="1">
    <mergeCell ref="B2:I2"/>
  </mergeCells>
  <hyperlinks>
    <hyperlink ref="B2" r:id="rId2" display="https://www.sxiaoxiang.com/1d" tooltip="https://www.sxiaoxiang.com/1d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工资表</vt:lpstr>
      <vt:lpstr>电子工资条发送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liuruoqi</dc:creator>
  <cp:lastModifiedBy>yuanfan</cp:lastModifiedBy>
  <dcterms:created xsi:type="dcterms:W3CDTF">2006-09-13T11:21:00Z</dcterms:created>
  <dcterms:modified xsi:type="dcterms:W3CDTF">2019-08-02T14:54:36Z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2052-11.1.0.8784</vt:lpwstr>
  </property>
</Properties>
</file>